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U:\Purchasing\Bids_ITNs_RFPs\2022\ITN22NH-115 Software to Support Housing and Residence Life Operations\00-ITN\"/>
    </mc:Choice>
  </mc:AlternateContent>
  <xr:revisionPtr revIDLastSave="0" documentId="8_{6C1145A4-59ED-4549-8DDA-76A548C57938}" xr6:coauthVersionLast="46" xr6:coauthVersionMax="46" xr10:uidLastSave="{00000000-0000-0000-0000-000000000000}"/>
  <bookViews>
    <workbookView xWindow="-120" yWindow="-120" windowWidth="29040" windowHeight="15840" xr2:uid="{00000000-000D-0000-FFFF-FFFF00000000}"/>
  </bookViews>
  <sheets>
    <sheet name="Questions" sheetId="1" r:id="rId1"/>
    <sheet name="Answers" sheetId="2" state="hidden" r:id="rId2"/>
  </sheets>
  <definedNames>
    <definedName name="_xlnm._FilterDatabase" localSheetId="0" hidden="1">Questions!$A$4:$C$31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 l="1"/>
  <c r="C14" i="1"/>
  <c r="C16" i="1"/>
  <c r="C12" i="1"/>
  <c r="C6" i="1" l="1"/>
  <c r="C7" i="1"/>
  <c r="C8" i="1"/>
  <c r="C9" i="1"/>
  <c r="C10" i="1"/>
  <c r="C5" i="1"/>
</calcChain>
</file>

<file path=xl/sharedStrings.xml><?xml version="1.0" encoding="utf-8"?>
<sst xmlns="http://schemas.openxmlformats.org/spreadsheetml/2006/main" count="87" uniqueCount="82">
  <si>
    <t>In-house/Commercial</t>
  </si>
  <si>
    <t>Is this an in-house built product or commercial product</t>
  </si>
  <si>
    <t>Vendor Company Name</t>
  </si>
  <si>
    <t>Please enter the vendor company name.</t>
  </si>
  <si>
    <t>Vendor Website</t>
  </si>
  <si>
    <t>Please enter the vendor website.</t>
  </si>
  <si>
    <t>Vendor Contact Name</t>
  </si>
  <si>
    <t>Please enter the vendor contact name.</t>
  </si>
  <si>
    <t>Vendor Email</t>
  </si>
  <si>
    <t>Please enter the email address of the vendor contact.</t>
  </si>
  <si>
    <t>Vendor Phone</t>
  </si>
  <si>
    <t>Please enter the phone number of the vendor contact.</t>
  </si>
  <si>
    <t>Support Vendor Logon</t>
  </si>
  <si>
    <t>Will the support vendor have a logon to the system or will hardware be removed from the site for repair or replacement? </t>
  </si>
  <si>
    <t>UF Stored</t>
  </si>
  <si>
    <t>Will this data be stored at UF?</t>
  </si>
  <si>
    <t>Storage Location</t>
  </si>
  <si>
    <t>Please enter the storage location facility</t>
  </si>
  <si>
    <t>In-House</t>
  </si>
  <si>
    <t>Commercial</t>
  </si>
  <si>
    <t>Yes</t>
  </si>
  <si>
    <t>No</t>
  </si>
  <si>
    <t>FL Data Jurisdiction</t>
  </si>
  <si>
    <t xml:space="preserve">Will all data remain within and under the jurisdiction of the State of Florida? </t>
  </si>
  <si>
    <t>US Data Comments</t>
  </si>
  <si>
    <t>US Data Jurisdiction</t>
  </si>
  <si>
    <t>FL Data Comments</t>
  </si>
  <si>
    <t>N/A</t>
  </si>
  <si>
    <t>What is the acceptable downtime?</t>
  </si>
  <si>
    <t>Acceptable Downtime</t>
  </si>
  <si>
    <t>0 Hours</t>
  </si>
  <si>
    <t>24 Hours</t>
  </si>
  <si>
    <t>72 Hours</t>
  </si>
  <si>
    <t>2 Weeks</t>
  </si>
  <si>
    <t>As resources become available</t>
  </si>
  <si>
    <t>Acceptable Data Loss</t>
  </si>
  <si>
    <t>What is the acceptable data loss?</t>
  </si>
  <si>
    <t>1 Hour</t>
  </si>
  <si>
    <t>1 Week</t>
  </si>
  <si>
    <t>Data loss is not important</t>
  </si>
  <si>
    <t>Evaluation Scope</t>
  </si>
  <si>
    <t>Software</t>
  </si>
  <si>
    <t>Hardware</t>
  </si>
  <si>
    <t>Service</t>
  </si>
  <si>
    <t>Does Software require evaluation</t>
  </si>
  <si>
    <t>Does Hardware require evaluation</t>
  </si>
  <si>
    <t>Do Services require evaluation</t>
  </si>
  <si>
    <t>Remote Access</t>
  </si>
  <si>
    <t>Is remote access required?</t>
  </si>
  <si>
    <t>What is the estimated number of individuals that will directly interact with this system?</t>
  </si>
  <si>
    <t>Direct System Interaction</t>
  </si>
  <si>
    <t>1-9</t>
  </si>
  <si>
    <t>10-499</t>
  </si>
  <si>
    <t>500-4,999</t>
  </si>
  <si>
    <t>5,000-49,999</t>
  </si>
  <si>
    <t>50,000-499,999</t>
  </si>
  <si>
    <t>500,000 and over</t>
  </si>
  <si>
    <t>What is the estimated cost to the university if the system were to be lost?</t>
  </si>
  <si>
    <t>Estimated Loss Impact</t>
  </si>
  <si>
    <t>$5,000-49,999</t>
  </si>
  <si>
    <t>Less than $5,000</t>
  </si>
  <si>
    <t>$50,000-999,999</t>
  </si>
  <si>
    <t>$1,000,000-9,999,999</t>
  </si>
  <si>
    <t>$10,000,000 and over</t>
  </si>
  <si>
    <t>Could a substantial or specific danger to health and safety of a person occur due to the malfunction or lack of availability of this information system?</t>
  </si>
  <si>
    <t>Health &amp; Safety Impact Details</t>
  </si>
  <si>
    <t>Health &amp; Safety Impact</t>
  </si>
  <si>
    <t>If yes, elaborate the extent of the Health &amp; Safety Impact</t>
  </si>
  <si>
    <t>Please provide a detailed description of the technology purpose and how the information will be used.</t>
  </si>
  <si>
    <t>Technology Purpose</t>
  </si>
  <si>
    <t>Data Flow Diagram</t>
  </si>
  <si>
    <t>Data Use Agreement (DUA), Business Associate Agreement (BAA), Confidentiality Agreement (CA), Third party assessment reports</t>
  </si>
  <si>
    <t>Supporting Documentation</t>
  </si>
  <si>
    <t>Please attach a data flow diagram identifying the following to the response if possible.</t>
  </si>
  <si>
    <t>All components and physical locations of the information system to include who manages each component​ All network zones used by the information system (Closed Zone, Protected, DMZ, etc.) All protocols used between the information system components and any remote information systems All data types used between the information system components and any remote information systems All remote information systems and access requirements used by those information systems to include source location (Campus, HSC, Internet, etc.) Boundary of information system (assessment scope)</t>
  </si>
  <si>
    <t>Will all data remain within and under the jurisdiction of the United States?</t>
  </si>
  <si>
    <t>Question Category</t>
  </si>
  <si>
    <t>Question</t>
  </si>
  <si>
    <t>Response</t>
  </si>
  <si>
    <t>Please fill in responses in the Response Column. For applicable questions, there will be a dropdown menu available. If a question becomes highlighted in red, it is not necessary to complete.</t>
  </si>
  <si>
    <t>If no, indicate the other state(s) of jurisdiction.</t>
  </si>
  <si>
    <t>Please attach all supporting documentation for this assessment to the response, including but not limited to the following: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</si>
</sst>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6"/>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left" vertical="top" wrapText="1"/>
    </xf>
    <xf numFmtId="0" fontId="0" fillId="0" borderId="0" xfId="0" applyAlignment="1">
      <alignment horizontal="left" vertical="center" wrapText="1"/>
    </xf>
    <xf numFmtId="49" fontId="0" fillId="0" borderId="0" xfId="0" applyNumberFormat="1"/>
    <xf numFmtId="0" fontId="0" fillId="0" borderId="0" xfId="0" applyAlignment="1">
      <alignment wrapText="1"/>
    </xf>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1"/>
  <sheetViews>
    <sheetView tabSelected="1" zoomScale="96" workbookViewId="0">
      <selection activeCell="C8" sqref="C8"/>
    </sheetView>
  </sheetViews>
  <sheetFormatPr defaultColWidth="8.85546875" defaultRowHeight="15" outlineLevelRow="1" x14ac:dyDescent="0.25"/>
  <cols>
    <col min="1" max="1" width="26.42578125" customWidth="1"/>
    <col min="2" max="2" width="124.42578125" bestFit="1" customWidth="1"/>
    <col min="3" max="3" width="35.42578125" customWidth="1"/>
  </cols>
  <sheetData>
    <row r="1" spans="1:3" ht="21" customHeight="1" x14ac:dyDescent="0.25">
      <c r="A1" s="5" t="s">
        <v>79</v>
      </c>
      <c r="B1" s="5"/>
      <c r="C1" s="5"/>
    </row>
    <row r="2" spans="1:3" ht="21" customHeight="1" x14ac:dyDescent="0.25">
      <c r="A2" s="5"/>
      <c r="B2" s="5"/>
      <c r="C2" s="5"/>
    </row>
    <row r="3" spans="1:3" x14ac:dyDescent="0.25">
      <c r="A3" t="s">
        <v>76</v>
      </c>
      <c r="B3" t="s">
        <v>77</v>
      </c>
      <c r="C3" t="s">
        <v>78</v>
      </c>
    </row>
    <row r="4" spans="1:3" x14ac:dyDescent="0.25">
      <c r="A4" s="2" t="s">
        <v>0</v>
      </c>
      <c r="B4" s="1" t="s">
        <v>1</v>
      </c>
    </row>
    <row r="5" spans="1:3" outlineLevel="1" x14ac:dyDescent="0.25">
      <c r="A5" s="1" t="s">
        <v>2</v>
      </c>
      <c r="B5" s="1" t="s">
        <v>3</v>
      </c>
      <c r="C5" t="str">
        <f t="shared" ref="C5:C10" si="0">IF($C$4="In-House", "N/A", "")</f>
        <v/>
      </c>
    </row>
    <row r="6" spans="1:3" outlineLevel="1" x14ac:dyDescent="0.25">
      <c r="A6" s="1" t="s">
        <v>4</v>
      </c>
      <c r="B6" s="1" t="s">
        <v>5</v>
      </c>
      <c r="C6" t="str">
        <f t="shared" si="0"/>
        <v/>
      </c>
    </row>
    <row r="7" spans="1:3" outlineLevel="1" x14ac:dyDescent="0.25">
      <c r="A7" s="1" t="s">
        <v>6</v>
      </c>
      <c r="B7" s="1" t="s">
        <v>7</v>
      </c>
      <c r="C7" t="str">
        <f t="shared" si="0"/>
        <v/>
      </c>
    </row>
    <row r="8" spans="1:3" outlineLevel="1" x14ac:dyDescent="0.25">
      <c r="A8" s="1" t="s">
        <v>8</v>
      </c>
      <c r="B8" s="1" t="s">
        <v>9</v>
      </c>
      <c r="C8" t="str">
        <f t="shared" si="0"/>
        <v/>
      </c>
    </row>
    <row r="9" spans="1:3" outlineLevel="1" x14ac:dyDescent="0.25">
      <c r="A9" s="1" t="s">
        <v>10</v>
      </c>
      <c r="B9" s="1" t="s">
        <v>11</v>
      </c>
      <c r="C9" t="str">
        <f t="shared" si="0"/>
        <v/>
      </c>
    </row>
    <row r="10" spans="1:3" outlineLevel="1" x14ac:dyDescent="0.25">
      <c r="A10" s="1" t="s">
        <v>12</v>
      </c>
      <c r="B10" s="1" t="s">
        <v>13</v>
      </c>
      <c r="C10" t="str">
        <f t="shared" si="0"/>
        <v/>
      </c>
    </row>
    <row r="11" spans="1:3" x14ac:dyDescent="0.25">
      <c r="A11" s="1" t="s">
        <v>14</v>
      </c>
      <c r="B11" s="1" t="s">
        <v>15</v>
      </c>
    </row>
    <row r="12" spans="1:3" x14ac:dyDescent="0.25">
      <c r="A12" s="1" t="s">
        <v>16</v>
      </c>
      <c r="B12" s="1" t="s">
        <v>17</v>
      </c>
      <c r="C12" t="str">
        <f>IF(OR($C$11="No", $C$11="N/A"), "N/A", "")</f>
        <v/>
      </c>
    </row>
    <row r="13" spans="1:3" x14ac:dyDescent="0.25">
      <c r="A13" s="1" t="s">
        <v>22</v>
      </c>
      <c r="B13" s="1" t="s">
        <v>23</v>
      </c>
    </row>
    <row r="14" spans="1:3" x14ac:dyDescent="0.25">
      <c r="A14" s="1" t="s">
        <v>26</v>
      </c>
      <c r="B14" s="1" t="s">
        <v>80</v>
      </c>
      <c r="C14" t="str">
        <f>IF(OR($C$13="Yes", $C$13="N/A"), "N/A", "")</f>
        <v/>
      </c>
    </row>
    <row r="15" spans="1:3" x14ac:dyDescent="0.25">
      <c r="A15" s="1" t="s">
        <v>25</v>
      </c>
      <c r="B15" s="4" t="s">
        <v>75</v>
      </c>
    </row>
    <row r="16" spans="1:3" x14ac:dyDescent="0.25">
      <c r="A16" s="1" t="s">
        <v>24</v>
      </c>
      <c r="B16" s="1" t="s">
        <v>80</v>
      </c>
      <c r="C16" t="str">
        <f>IF(OR($C$15="Yes", $C$15="N/A"), "N/A", "")</f>
        <v/>
      </c>
    </row>
    <row r="17" spans="1:3" x14ac:dyDescent="0.25">
      <c r="A17" s="4" t="s">
        <v>29</v>
      </c>
      <c r="B17" s="4" t="s">
        <v>28</v>
      </c>
    </row>
    <row r="18" spans="1:3" x14ac:dyDescent="0.25">
      <c r="A18" s="1" t="s">
        <v>35</v>
      </c>
      <c r="B18" s="1" t="s">
        <v>36</v>
      </c>
    </row>
    <row r="19" spans="1:3" x14ac:dyDescent="0.25">
      <c r="A19" s="4" t="s">
        <v>40</v>
      </c>
      <c r="B19" s="4" t="s">
        <v>44</v>
      </c>
    </row>
    <row r="20" spans="1:3" x14ac:dyDescent="0.25">
      <c r="A20" s="1" t="s">
        <v>40</v>
      </c>
      <c r="B20" s="1" t="s">
        <v>45</v>
      </c>
    </row>
    <row r="21" spans="1:3" x14ac:dyDescent="0.25">
      <c r="A21" s="4" t="s">
        <v>40</v>
      </c>
      <c r="B21" s="4" t="s">
        <v>46</v>
      </c>
    </row>
    <row r="22" spans="1:3" x14ac:dyDescent="0.25">
      <c r="A22" s="1" t="s">
        <v>47</v>
      </c>
      <c r="B22" s="1" t="s">
        <v>48</v>
      </c>
    </row>
    <row r="23" spans="1:3" x14ac:dyDescent="0.25">
      <c r="A23" s="4" t="s">
        <v>50</v>
      </c>
      <c r="B23" s="4" t="s">
        <v>49</v>
      </c>
    </row>
    <row r="24" spans="1:3" x14ac:dyDescent="0.25">
      <c r="A24" s="4" t="s">
        <v>58</v>
      </c>
      <c r="B24" s="4" t="s">
        <v>57</v>
      </c>
    </row>
    <row r="25" spans="1:3" ht="30" x14ac:dyDescent="0.25">
      <c r="A25" s="4" t="s">
        <v>66</v>
      </c>
      <c r="B25" s="4" t="s">
        <v>64</v>
      </c>
    </row>
    <row r="26" spans="1:3" ht="30" x14ac:dyDescent="0.25">
      <c r="A26" s="4" t="s">
        <v>65</v>
      </c>
      <c r="B26" s="4" t="s">
        <v>67</v>
      </c>
      <c r="C26" t="str">
        <f>IF($C$25="No", "N/A", "")</f>
        <v/>
      </c>
    </row>
    <row r="27" spans="1:3" x14ac:dyDescent="0.25">
      <c r="A27" s="4" t="s">
        <v>69</v>
      </c>
      <c r="B27" s="4" t="s">
        <v>68</v>
      </c>
    </row>
    <row r="28" spans="1:3" x14ac:dyDescent="0.25">
      <c r="A28" s="6" t="s">
        <v>70</v>
      </c>
      <c r="B28" s="4" t="s">
        <v>73</v>
      </c>
    </row>
    <row r="29" spans="1:3" ht="75" x14ac:dyDescent="0.25">
      <c r="A29" s="6"/>
      <c r="B29" s="4" t="s">
        <v>74</v>
      </c>
    </row>
    <row r="30" spans="1:3" x14ac:dyDescent="0.25">
      <c r="A30" s="6" t="s">
        <v>72</v>
      </c>
      <c r="B30" s="4" t="s">
        <v>81</v>
      </c>
    </row>
    <row r="31" spans="1:3" x14ac:dyDescent="0.25">
      <c r="A31" s="6"/>
      <c r="B31" s="4" t="s">
        <v>71</v>
      </c>
    </row>
  </sheetData>
  <mergeCells count="3">
    <mergeCell ref="A1:C2"/>
    <mergeCell ref="A28:A29"/>
    <mergeCell ref="A30:A31"/>
  </mergeCells>
  <conditionalFormatting sqref="A5:C10">
    <cfRule type="expression" dxfId="5" priority="9">
      <formula>C$4="In-House"</formula>
    </cfRule>
  </conditionalFormatting>
  <conditionalFormatting sqref="B5:C10">
    <cfRule type="expression" dxfId="4" priority="7">
      <formula>$C$4="In-House"</formula>
    </cfRule>
  </conditionalFormatting>
  <conditionalFormatting sqref="A12:C12">
    <cfRule type="expression" dxfId="3" priority="4">
      <formula>$C$12="N/A"</formula>
    </cfRule>
  </conditionalFormatting>
  <conditionalFormatting sqref="A14:C14">
    <cfRule type="expression" dxfId="2" priority="3">
      <formula>$C$14="N/A"</formula>
    </cfRule>
  </conditionalFormatting>
  <conditionalFormatting sqref="A16:C16">
    <cfRule type="expression" dxfId="1" priority="2">
      <formula>$C$16="N/A"</formula>
    </cfRule>
  </conditionalFormatting>
  <conditionalFormatting sqref="A26:C26">
    <cfRule type="expression" dxfId="0" priority="1">
      <formula>$C$26="N/A"</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Answers!$B$2:$B$4</xm:f>
          </x14:formula1>
          <xm:sqref>C13 C15 C11</xm:sqref>
        </x14:dataValidation>
        <x14:dataValidation type="list" allowBlank="1" showInputMessage="1" showErrorMessage="1" xr:uid="{00000000-0002-0000-0000-000001000000}">
          <x14:formula1>
            <xm:f>Answers!$C$2:$C$6</xm:f>
          </x14:formula1>
          <xm:sqref>C17</xm:sqref>
        </x14:dataValidation>
        <x14:dataValidation type="list" allowBlank="1" showInputMessage="1" showErrorMessage="1" xr:uid="{00000000-0002-0000-0000-000002000000}">
          <x14:formula1>
            <xm:f>Answers!$D$2:$D$6</xm:f>
          </x14:formula1>
          <xm:sqref>C18</xm:sqref>
        </x14:dataValidation>
        <x14:dataValidation type="list" allowBlank="1" showInputMessage="1" showErrorMessage="1" xr:uid="{00000000-0002-0000-0000-000003000000}">
          <x14:formula1>
            <xm:f>Answers!$B$2:$B$3</xm:f>
          </x14:formula1>
          <xm:sqref>C19 C20 C21 C22 C25</xm:sqref>
        </x14:dataValidation>
        <x14:dataValidation type="list" allowBlank="1" showInputMessage="1" showErrorMessage="1" xr:uid="{00000000-0002-0000-0000-000004000000}">
          <x14:formula1>
            <xm:f>Answers!$F$2:$F$7</xm:f>
          </x14:formula1>
          <xm:sqref>C23</xm:sqref>
        </x14:dataValidation>
        <x14:dataValidation type="list" allowBlank="1" showInputMessage="1" showErrorMessage="1" xr:uid="{00000000-0002-0000-0000-000005000000}">
          <x14:formula1>
            <xm:f>Answers!$G$2:$G$6</xm:f>
          </x14:formula1>
          <xm:sqref>C24</xm:sqref>
        </x14:dataValidation>
        <x14:dataValidation type="list" allowBlank="1" showInputMessage="1" showErrorMessage="1" xr:uid="{00000000-0002-0000-0000-000006000000}">
          <x14:formula1>
            <xm:f>Answers!A2:A3</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7"/>
  <sheetViews>
    <sheetView workbookViewId="0">
      <selection activeCell="G7" sqref="G7"/>
    </sheetView>
  </sheetViews>
  <sheetFormatPr defaultColWidth="8.85546875" defaultRowHeight="15" x14ac:dyDescent="0.25"/>
  <cols>
    <col min="1" max="1" width="11.42578125" bestFit="1" customWidth="1"/>
    <col min="3" max="3" width="26.42578125" bestFit="1" customWidth="1"/>
    <col min="4" max="4" width="22.42578125" bestFit="1" customWidth="1"/>
    <col min="6" max="6" width="15.140625" bestFit="1" customWidth="1"/>
    <col min="7" max="7" width="18.5703125" bestFit="1" customWidth="1"/>
  </cols>
  <sheetData>
    <row r="1" spans="1:7" x14ac:dyDescent="0.25">
      <c r="A1">
        <v>3</v>
      </c>
      <c r="B1">
        <v>10</v>
      </c>
      <c r="C1">
        <v>16</v>
      </c>
      <c r="D1">
        <v>17</v>
      </c>
      <c r="E1">
        <v>18</v>
      </c>
      <c r="F1">
        <v>22</v>
      </c>
      <c r="G1">
        <v>23</v>
      </c>
    </row>
    <row r="2" spans="1:7" x14ac:dyDescent="0.25">
      <c r="A2" t="s">
        <v>18</v>
      </c>
      <c r="B2" t="s">
        <v>20</v>
      </c>
      <c r="C2" t="s">
        <v>30</v>
      </c>
      <c r="D2" t="s">
        <v>30</v>
      </c>
      <c r="E2" t="s">
        <v>41</v>
      </c>
      <c r="F2" s="3" t="s">
        <v>51</v>
      </c>
      <c r="G2" t="s">
        <v>60</v>
      </c>
    </row>
    <row r="3" spans="1:7" x14ac:dyDescent="0.25">
      <c r="A3" t="s">
        <v>19</v>
      </c>
      <c r="B3" t="s">
        <v>21</v>
      </c>
      <c r="C3" t="s">
        <v>31</v>
      </c>
      <c r="D3" t="s">
        <v>37</v>
      </c>
      <c r="E3" t="s">
        <v>42</v>
      </c>
      <c r="F3" s="3" t="s">
        <v>52</v>
      </c>
      <c r="G3" t="s">
        <v>59</v>
      </c>
    </row>
    <row r="4" spans="1:7" x14ac:dyDescent="0.25">
      <c r="B4" t="s">
        <v>27</v>
      </c>
      <c r="C4" t="s">
        <v>32</v>
      </c>
      <c r="D4" t="s">
        <v>31</v>
      </c>
      <c r="E4" t="s">
        <v>43</v>
      </c>
      <c r="F4" s="3" t="s">
        <v>53</v>
      </c>
      <c r="G4" t="s">
        <v>61</v>
      </c>
    </row>
    <row r="5" spans="1:7" x14ac:dyDescent="0.25">
      <c r="C5" t="s">
        <v>33</v>
      </c>
      <c r="D5" t="s">
        <v>38</v>
      </c>
      <c r="F5" s="3" t="s">
        <v>54</v>
      </c>
      <c r="G5" t="s">
        <v>62</v>
      </c>
    </row>
    <row r="6" spans="1:7" x14ac:dyDescent="0.25">
      <c r="C6" t="s">
        <v>34</v>
      </c>
      <c r="D6" t="s">
        <v>39</v>
      </c>
      <c r="F6" s="3" t="s">
        <v>55</v>
      </c>
      <c r="G6" t="s">
        <v>63</v>
      </c>
    </row>
    <row r="7" spans="1:7" x14ac:dyDescent="0.25">
      <c r="F7" s="3" t="s">
        <v>56</v>
      </c>
    </row>
  </sheetData>
  <sheetProtection algorithmName="SHA-512" hashValue="t3H6WF/Fzh72qxUvgKrVnANoNxx+wlOSGbxJcLJvghWjsHTc8yOcAzC6T4l2m3EGzBp+QEiuKGR/WHixDuf7lw==" saltValue="bb8szc8UvGpiMufPaReU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Questions</vt:lpstr>
      <vt:lpstr>Answers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Kim,Bradley T</dc:creator>
  <cp:lastModifiedBy>Heredia,Nicola</cp:lastModifiedBy>
  <dcterms:created xsi:type="dcterms:W3CDTF">2019-10-07T20:45:10Z</dcterms:created>
  <dcterms:modified xsi:type="dcterms:W3CDTF">2021-09-20T15:07:09Z</dcterms:modified>
</cp:coreProperties>
</file>